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GC Hidrive\IONOS HiDrive\BGC-Vorstand\2022\Mitgliederversammlung\AOMV\Finanzinformation\"/>
    </mc:Choice>
  </mc:AlternateContent>
  <xr:revisionPtr revIDLastSave="0" documentId="13_ncr:1_{2BB550DD-059A-4673-8224-0746541A48C5}" xr6:coauthVersionLast="47" xr6:coauthVersionMax="47" xr10:uidLastSave="{00000000-0000-0000-0000-000000000000}"/>
  <bookViews>
    <workbookView xWindow="-120" yWindow="-120" windowWidth="29040" windowHeight="15720" xr2:uid="{60200CD9-3A87-4FD2-A316-87C4EFCB9CF3}"/>
  </bookViews>
  <sheets>
    <sheet name="Tabelle1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I27" i="1" l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</calcChain>
</file>

<file path=xl/sharedStrings.xml><?xml version="1.0" encoding="utf-8"?>
<sst xmlns="http://schemas.openxmlformats.org/spreadsheetml/2006/main" count="32" uniqueCount="31">
  <si>
    <t>Variante A - Klöpfer</t>
  </si>
  <si>
    <t>Variante B - kombiniert</t>
  </si>
  <si>
    <t>Beitragserhöung um 33%</t>
  </si>
  <si>
    <t>Reduktion auf Training am Do, Fr, Sa, So</t>
  </si>
  <si>
    <t>Generell:</t>
  </si>
  <si>
    <t>Planbudget enthält keine Zuschüsse+Veranstaltungen</t>
  </si>
  <si>
    <t>Erweitertes Trainingsangebot</t>
  </si>
  <si>
    <t>- Di 2 Std Training</t>
  </si>
  <si>
    <t xml:space="preserve">- JD </t>
  </si>
  <si>
    <t>- Kein Di-Training</t>
  </si>
  <si>
    <t>- Kein JD</t>
  </si>
  <si>
    <t>- Kein Einsteiger-Training am Mi</t>
  </si>
  <si>
    <t>- Veranstaltungen</t>
  </si>
  <si>
    <t>Beitragserhöung um 50%</t>
  </si>
  <si>
    <t>Planungsvergleiche</t>
  </si>
  <si>
    <t>Plan optimiert enthält zusätzlich</t>
  </si>
  <si>
    <t>- Mi 1,5 Std Einsteigertraining</t>
  </si>
  <si>
    <t>Warnung:</t>
  </si>
  <si>
    <t>Jeder weiterer Mitgliederverlust erhöht das finanzielle Risiko</t>
  </si>
  <si>
    <t>- Turnierpaartraining wird auf einen Trainer reduziert</t>
  </si>
  <si>
    <t xml:space="preserve">- MII mit 15 Trainingstagen </t>
  </si>
  <si>
    <t xml:space="preserve"> </t>
  </si>
  <si>
    <t>- Zuschuss von 4.000 €</t>
  </si>
  <si>
    <t>Beitragserhöhungen betreffen alle Beitragstypen mit Ausnahme der Kinder</t>
  </si>
  <si>
    <t>Berechnung der Trainingskosten basieren auf max. 40 Wochen Training im Jahr</t>
  </si>
  <si>
    <t>Beitragsrisiko (Mitgliederverlust von 15 Mitglieder)</t>
  </si>
  <si>
    <t>Der Plan enthält keine Mitgliederverluste auf Grund der  Beitragserhöhung bzw. Trainingseinschränkungen (siehe nachfolgende Zeile Betragsrisiko)</t>
  </si>
  <si>
    <t>Variante C - umfangreicheres Trainingsangebot</t>
  </si>
  <si>
    <t>Für 2023 sind erhöhte NK-Vorauszahlungen + eine Nachzahlung von 1.300 für 2022 berücksichtigt</t>
  </si>
  <si>
    <t xml:space="preserve">Miete/Nebenkosten für 3 Monate für kleiner Saal und St. Lanpert </t>
  </si>
  <si>
    <t>Beitragseinnahmen basieren auf dem aktuell bekannten Mitgliederstand zum 1.3.2023 (157 Mitglieder/81 Vollzahler)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</si>
</sst>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quotePrefix="1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Border="1"/>
    <xf numFmtId="0" fontId="0" fillId="3" borderId="0" xfId="0" applyFill="1"/>
    <xf numFmtId="0" fontId="0" fillId="3" borderId="0" xfId="0" quotePrefix="1" applyFill="1"/>
    <xf numFmtId="0" fontId="0" fillId="3" borderId="1" xfId="0" applyFill="1" applyBorder="1"/>
    <xf numFmtId="0" fontId="0" fillId="3" borderId="1" xfId="0" quotePrefix="1" applyFill="1" applyBorder="1"/>
    <xf numFmtId="0" fontId="0" fillId="3" borderId="0" xfId="0" applyFill="1" applyBorder="1"/>
    <xf numFmtId="0" fontId="0" fillId="0" borderId="0" xfId="0" quotePrefix="1" applyFill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GC%202022%20AOMV%20Plan%20Kl&#246;pf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GC%202022%20AOMV%20Plan%20kombinie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GC%202022%20AOMV%20Plan%20Vor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Plan_Haushalt"/>
      <sheetName val="Plan_Haushalt_Kto"/>
      <sheetName val="Plan_EA"/>
      <sheetName val="Zuordnung"/>
    </sheetNames>
    <sheetDataSet>
      <sheetData sheetId="0"/>
      <sheetData sheetId="1">
        <row r="3">
          <cell r="A3" t="str">
            <v>Zeilenbeschriftungen</v>
          </cell>
          <cell r="B3" t="str">
            <v>Planbudget</v>
          </cell>
          <cell r="C3" t="str">
            <v>Plan optimiert</v>
          </cell>
        </row>
        <row r="4">
          <cell r="A4" t="str">
            <v>1 Einnahmen</v>
          </cell>
          <cell r="B4">
            <v>48150</v>
          </cell>
          <cell r="C4">
            <v>59950</v>
          </cell>
        </row>
        <row r="5">
          <cell r="A5" t="str">
            <v xml:space="preserve"> 1 - Mitglieder-Beiträge gesamt</v>
          </cell>
          <cell r="B5">
            <v>46950</v>
          </cell>
          <cell r="C5">
            <v>46950</v>
          </cell>
        </row>
        <row r="6">
          <cell r="A6" t="str">
            <v xml:space="preserve"> 2 - Aufnahmegebühren</v>
          </cell>
          <cell r="B6">
            <v>0</v>
          </cell>
          <cell r="C6">
            <v>0</v>
          </cell>
        </row>
        <row r="7">
          <cell r="A7" t="str">
            <v xml:space="preserve"> 3 - Spenden/Sonstiges/Zuschüsse</v>
          </cell>
          <cell r="B7">
            <v>500</v>
          </cell>
          <cell r="C7">
            <v>4500</v>
          </cell>
        </row>
        <row r="8">
          <cell r="A8" t="str">
            <v xml:space="preserve"> 4 - Zinsen</v>
          </cell>
          <cell r="B8">
            <v>0</v>
          </cell>
          <cell r="C8">
            <v>0</v>
          </cell>
        </row>
        <row r="9">
          <cell r="A9" t="str">
            <v xml:space="preserve"> 5 - Sportveranstaltungen Turniere</v>
          </cell>
          <cell r="B9">
            <v>0</v>
          </cell>
          <cell r="C9">
            <v>1300</v>
          </cell>
        </row>
        <row r="10">
          <cell r="A10" t="str">
            <v xml:space="preserve"> 7 - Sonst. Wirtschaftliche Einnahmen</v>
          </cell>
          <cell r="B10">
            <v>700</v>
          </cell>
          <cell r="C10">
            <v>700</v>
          </cell>
        </row>
        <row r="11">
          <cell r="A11" t="str">
            <v xml:space="preserve"> 6 - Veranstaltungen</v>
          </cell>
          <cell r="B11">
            <v>0</v>
          </cell>
          <cell r="C11">
            <v>6500</v>
          </cell>
        </row>
        <row r="12">
          <cell r="A12" t="str">
            <v>2 Ausgaben</v>
          </cell>
          <cell r="B12">
            <v>-58789.3</v>
          </cell>
          <cell r="C12">
            <v>-64939.3</v>
          </cell>
        </row>
        <row r="13">
          <cell r="A13" t="str">
            <v>11 - Trainer</v>
          </cell>
          <cell r="B13">
            <v>-18145</v>
          </cell>
          <cell r="C13">
            <v>-18145</v>
          </cell>
        </row>
        <row r="14">
          <cell r="A14" t="str">
            <v>12 - Mieten/Nebenkosten</v>
          </cell>
          <cell r="B14">
            <v>-30973.300000000003</v>
          </cell>
          <cell r="C14">
            <v>-30973.300000000003</v>
          </cell>
        </row>
        <row r="15">
          <cell r="A15" t="str">
            <v>13 - Strom</v>
          </cell>
          <cell r="B15">
            <v>-1038</v>
          </cell>
          <cell r="C15">
            <v>-1038</v>
          </cell>
        </row>
        <row r="16">
          <cell r="A16" t="str">
            <v>14 - Reinigung</v>
          </cell>
          <cell r="B16">
            <v>0</v>
          </cell>
          <cell r="C16">
            <v>0</v>
          </cell>
        </row>
        <row r="17">
          <cell r="A17" t="str">
            <v>15 - Verbandsbeiträge</v>
          </cell>
          <cell r="B17">
            <v>-2013</v>
          </cell>
          <cell r="C17">
            <v>-2013</v>
          </cell>
        </row>
        <row r="18">
          <cell r="A18" t="str">
            <v>16 - Präsente/Vereinsfeiern</v>
          </cell>
          <cell r="B18">
            <v>-300</v>
          </cell>
          <cell r="C18">
            <v>-300</v>
          </cell>
        </row>
        <row r="19">
          <cell r="A19" t="str">
            <v>17 - Allg. Verwaltung</v>
          </cell>
          <cell r="B19">
            <v>-3100</v>
          </cell>
          <cell r="C19">
            <v>-3100</v>
          </cell>
        </row>
        <row r="20">
          <cell r="A20" t="str">
            <v>18 - Werbung/Dekoration</v>
          </cell>
          <cell r="B20">
            <v>-2000</v>
          </cell>
          <cell r="C20">
            <v>-1750</v>
          </cell>
        </row>
        <row r="21">
          <cell r="A21" t="str">
            <v>19 - Abschreibungen</v>
          </cell>
          <cell r="B21">
            <v>-750</v>
          </cell>
          <cell r="C21">
            <v>-750</v>
          </cell>
        </row>
        <row r="22">
          <cell r="A22" t="str">
            <v>20 - Sportveranstaltungen/Turniere</v>
          </cell>
          <cell r="B22">
            <v>0</v>
          </cell>
          <cell r="C22">
            <v>-1420</v>
          </cell>
        </row>
        <row r="23">
          <cell r="A23" t="str">
            <v>22 - Sonstige wirtschaftliche Ausgaben</v>
          </cell>
          <cell r="B23">
            <v>-220</v>
          </cell>
          <cell r="C23">
            <v>-220</v>
          </cell>
        </row>
        <row r="24">
          <cell r="A24" t="str">
            <v>23 - Reparaturen Vereinsheim</v>
          </cell>
          <cell r="B24">
            <v>-250</v>
          </cell>
          <cell r="C24">
            <v>-250</v>
          </cell>
        </row>
        <row r="25">
          <cell r="A25" t="str">
            <v>21 - Veranstaltungen</v>
          </cell>
          <cell r="B25">
            <v>0</v>
          </cell>
          <cell r="C25">
            <v>-4980</v>
          </cell>
        </row>
        <row r="26">
          <cell r="A26" t="str">
            <v>Gesamtergebnis</v>
          </cell>
          <cell r="B26">
            <v>-10639.300000000003</v>
          </cell>
          <cell r="C26">
            <v>-4989.3000000000029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Plan_Haushalt_kto"/>
      <sheetName val="Plan_Haushalt"/>
      <sheetName val="Plan_EA"/>
      <sheetName val="Zuordnung"/>
    </sheetNames>
    <sheetDataSet>
      <sheetData sheetId="0"/>
      <sheetData sheetId="1"/>
      <sheetData sheetId="2">
        <row r="3">
          <cell r="B3" t="str">
            <v>Planbudget</v>
          </cell>
          <cell r="C3" t="str">
            <v>Plan optimiert</v>
          </cell>
        </row>
        <row r="4">
          <cell r="B4">
            <v>53710</v>
          </cell>
          <cell r="C4">
            <v>65510</v>
          </cell>
        </row>
        <row r="5">
          <cell r="B5">
            <v>52510</v>
          </cell>
          <cell r="C5">
            <v>52510</v>
          </cell>
        </row>
        <row r="6">
          <cell r="B6">
            <v>0</v>
          </cell>
          <cell r="C6">
            <v>0</v>
          </cell>
        </row>
        <row r="7">
          <cell r="B7">
            <v>500</v>
          </cell>
          <cell r="C7">
            <v>4500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1300</v>
          </cell>
        </row>
        <row r="10">
          <cell r="B10">
            <v>700</v>
          </cell>
          <cell r="C10">
            <v>700</v>
          </cell>
        </row>
        <row r="11">
          <cell r="B11">
            <v>0</v>
          </cell>
          <cell r="C11">
            <v>6500</v>
          </cell>
        </row>
        <row r="12">
          <cell r="B12">
            <v>-58926.8</v>
          </cell>
          <cell r="C12">
            <v>-65076.800000000003</v>
          </cell>
        </row>
        <row r="13">
          <cell r="B13">
            <v>-18145</v>
          </cell>
          <cell r="C13">
            <v>-18145</v>
          </cell>
        </row>
        <row r="14">
          <cell r="B14">
            <v>-31110.800000000003</v>
          </cell>
          <cell r="C14">
            <v>-31110.800000000003</v>
          </cell>
        </row>
        <row r="15">
          <cell r="B15">
            <v>-1038</v>
          </cell>
          <cell r="C15">
            <v>-1038</v>
          </cell>
        </row>
        <row r="16">
          <cell r="B16">
            <v>0</v>
          </cell>
          <cell r="C16">
            <v>0</v>
          </cell>
        </row>
        <row r="17">
          <cell r="B17">
            <v>-2013</v>
          </cell>
          <cell r="C17">
            <v>-2013</v>
          </cell>
        </row>
        <row r="18">
          <cell r="B18">
            <v>-300</v>
          </cell>
          <cell r="C18">
            <v>-300</v>
          </cell>
        </row>
        <row r="19">
          <cell r="B19">
            <v>-3100</v>
          </cell>
          <cell r="C19">
            <v>-3100</v>
          </cell>
        </row>
        <row r="20">
          <cell r="B20">
            <v>-2000</v>
          </cell>
          <cell r="C20">
            <v>-1750</v>
          </cell>
        </row>
        <row r="21">
          <cell r="B21">
            <v>-750</v>
          </cell>
          <cell r="C21">
            <v>-750</v>
          </cell>
        </row>
        <row r="22">
          <cell r="B22">
            <v>0</v>
          </cell>
          <cell r="C22">
            <v>-1420</v>
          </cell>
        </row>
        <row r="23">
          <cell r="B23">
            <v>-220</v>
          </cell>
          <cell r="C23">
            <v>-220</v>
          </cell>
        </row>
        <row r="24">
          <cell r="B24">
            <v>-250</v>
          </cell>
          <cell r="C24">
            <v>-250</v>
          </cell>
        </row>
        <row r="25">
          <cell r="B25">
            <v>0</v>
          </cell>
          <cell r="C25">
            <v>-4980</v>
          </cell>
        </row>
        <row r="26">
          <cell r="B26">
            <v>-5216.8000000000029</v>
          </cell>
          <cell r="C26">
            <v>433.19999999999709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Plan_Haushalt_Kto"/>
      <sheetName val="Plan_Haushalt"/>
      <sheetName val="Plan_EA"/>
      <sheetName val="Zuordnung"/>
    </sheetNames>
    <sheetDataSet>
      <sheetData sheetId="0"/>
      <sheetData sheetId="1"/>
      <sheetData sheetId="2">
        <row r="3">
          <cell r="B3" t="str">
            <v>Planbudget</v>
          </cell>
          <cell r="C3" t="str">
            <v>Plan optimiert</v>
          </cell>
        </row>
        <row r="4">
          <cell r="B4">
            <v>53710</v>
          </cell>
          <cell r="C4">
            <v>65510</v>
          </cell>
        </row>
        <row r="5">
          <cell r="B5">
            <v>52510</v>
          </cell>
          <cell r="C5">
            <v>52510</v>
          </cell>
        </row>
        <row r="6">
          <cell r="B6">
            <v>0</v>
          </cell>
          <cell r="C6">
            <v>0</v>
          </cell>
        </row>
        <row r="7">
          <cell r="B7">
            <v>500</v>
          </cell>
          <cell r="C7">
            <v>4500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1300</v>
          </cell>
        </row>
        <row r="10">
          <cell r="B10">
            <v>700</v>
          </cell>
          <cell r="C10">
            <v>700</v>
          </cell>
        </row>
        <row r="11">
          <cell r="B11">
            <v>0</v>
          </cell>
          <cell r="C11">
            <v>6500</v>
          </cell>
        </row>
        <row r="12">
          <cell r="B12">
            <v>-67738.8</v>
          </cell>
          <cell r="C12">
            <v>-73888.800000000003</v>
          </cell>
        </row>
        <row r="13">
          <cell r="B13">
            <v>-26957</v>
          </cell>
          <cell r="C13">
            <v>-26957</v>
          </cell>
        </row>
        <row r="14">
          <cell r="B14">
            <v>-31110.800000000003</v>
          </cell>
          <cell r="C14">
            <v>-31110.800000000003</v>
          </cell>
        </row>
        <row r="15">
          <cell r="B15">
            <v>-1038</v>
          </cell>
          <cell r="C15">
            <v>-1038</v>
          </cell>
        </row>
        <row r="16">
          <cell r="B16">
            <v>0</v>
          </cell>
          <cell r="C16">
            <v>0</v>
          </cell>
        </row>
        <row r="17">
          <cell r="B17">
            <v>-2013</v>
          </cell>
          <cell r="C17">
            <v>-2013</v>
          </cell>
        </row>
        <row r="18">
          <cell r="B18">
            <v>-300</v>
          </cell>
          <cell r="C18">
            <v>-300</v>
          </cell>
        </row>
        <row r="19">
          <cell r="B19">
            <v>-3100</v>
          </cell>
          <cell r="C19">
            <v>-3100</v>
          </cell>
        </row>
        <row r="20">
          <cell r="B20">
            <v>-2000</v>
          </cell>
          <cell r="C20">
            <v>-1750</v>
          </cell>
        </row>
        <row r="21">
          <cell r="B21">
            <v>-750</v>
          </cell>
          <cell r="C21">
            <v>-750</v>
          </cell>
        </row>
        <row r="22">
          <cell r="B22">
            <v>0</v>
          </cell>
          <cell r="C22">
            <v>-1420</v>
          </cell>
        </row>
        <row r="23">
          <cell r="B23">
            <v>-220</v>
          </cell>
          <cell r="C23">
            <v>-220</v>
          </cell>
        </row>
        <row r="24">
          <cell r="B24">
            <v>-250</v>
          </cell>
          <cell r="C24">
            <v>-250</v>
          </cell>
        </row>
        <row r="25">
          <cell r="B25">
            <v>0</v>
          </cell>
          <cell r="C25">
            <v>-4980</v>
          </cell>
        </row>
        <row r="26">
          <cell r="B26">
            <v>-14028.800000000003</v>
          </cell>
          <cell r="C26">
            <v>-8378.8000000000029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DB8C6-20F6-4D91-8FEE-9A19BBF7196F}">
  <sheetPr>
    <pageSetUpPr fitToPage="1"/>
  </sheetPr>
  <dimension ref="A1:M52"/>
  <sheetViews>
    <sheetView tabSelected="1" workbookViewId="0">
      <selection activeCell="M9" sqref="M9"/>
    </sheetView>
  </sheetViews>
  <sheetFormatPr baseColWidth="10" defaultRowHeight="15" x14ac:dyDescent="0.25"/>
  <cols>
    <col min="1" max="1" width="46.5703125" customWidth="1"/>
    <col min="2" max="2" width="13.5703125" customWidth="1"/>
    <col min="3" max="3" width="14.7109375" customWidth="1"/>
    <col min="4" max="4" width="10" customWidth="1"/>
    <col min="5" max="5" width="15.140625" customWidth="1"/>
    <col min="6" max="6" width="15.28515625" customWidth="1"/>
    <col min="8" max="8" width="15" customWidth="1"/>
    <col min="9" max="9" width="16.42578125" customWidth="1"/>
  </cols>
  <sheetData>
    <row r="1" spans="1:13" ht="18.75" x14ac:dyDescent="0.3">
      <c r="A1" s="6" t="s">
        <v>14</v>
      </c>
    </row>
    <row r="3" spans="1:13" x14ac:dyDescent="0.25">
      <c r="B3" s="2" t="s">
        <v>0</v>
      </c>
      <c r="C3" s="2"/>
      <c r="D3" s="2"/>
      <c r="E3" s="2" t="s">
        <v>1</v>
      </c>
      <c r="F3" s="2"/>
      <c r="G3" s="2"/>
      <c r="H3" s="2" t="s">
        <v>27</v>
      </c>
    </row>
    <row r="4" spans="1:13" x14ac:dyDescent="0.25">
      <c r="A4" t="str">
        <f>[1]Plan_Haushalt!A3</f>
        <v>Zeilenbeschriftungen</v>
      </c>
      <c r="B4" s="4" t="str">
        <f>[1]Plan_Haushalt!B3</f>
        <v>Planbudget</v>
      </c>
      <c r="C4" s="4" t="str">
        <f>[1]Plan_Haushalt!C3</f>
        <v>Plan optimiert</v>
      </c>
      <c r="E4" t="str">
        <f>[2]Plan_Haushalt!B3</f>
        <v>Planbudget</v>
      </c>
      <c r="F4" t="str">
        <f>[2]Plan_Haushalt!C3</f>
        <v>Plan optimiert</v>
      </c>
      <c r="H4" t="str">
        <f>[3]Plan_Haushalt!B3</f>
        <v>Planbudget</v>
      </c>
      <c r="I4" t="str">
        <f>[3]Plan_Haushalt!C3</f>
        <v>Plan optimiert</v>
      </c>
    </row>
    <row r="5" spans="1:13" x14ac:dyDescent="0.25">
      <c r="A5" t="str">
        <f>[1]Plan_Haushalt!A4</f>
        <v>1 Einnahmen</v>
      </c>
      <c r="B5" s="1">
        <f>[1]Plan_Haushalt!B4</f>
        <v>48150</v>
      </c>
      <c r="C5" s="1">
        <f>[1]Plan_Haushalt!C4</f>
        <v>59950</v>
      </c>
      <c r="E5" s="1">
        <f>[2]Plan_Haushalt!B4</f>
        <v>53710</v>
      </c>
      <c r="F5" s="1">
        <f>[2]Plan_Haushalt!C4</f>
        <v>65510</v>
      </c>
      <c r="H5" s="1">
        <f>[3]Plan_Haushalt!B4</f>
        <v>53710</v>
      </c>
      <c r="I5" s="1">
        <f>[3]Plan_Haushalt!C4</f>
        <v>65510</v>
      </c>
    </row>
    <row r="6" spans="1:13" x14ac:dyDescent="0.25">
      <c r="A6" t="str">
        <f>[1]Plan_Haushalt!A5</f>
        <v xml:space="preserve"> 1 - Mitglieder-Beiträge gesamt</v>
      </c>
      <c r="B6" s="1">
        <f>[1]Plan_Haushalt!B5</f>
        <v>46950</v>
      </c>
      <c r="C6" s="1">
        <f>[1]Plan_Haushalt!C5</f>
        <v>46950</v>
      </c>
      <c r="E6" s="1">
        <f>[2]Plan_Haushalt!B5</f>
        <v>52510</v>
      </c>
      <c r="F6" s="1">
        <f>[2]Plan_Haushalt!C5</f>
        <v>52510</v>
      </c>
      <c r="H6" s="1">
        <f>[3]Plan_Haushalt!B5</f>
        <v>52510</v>
      </c>
      <c r="I6" s="1">
        <f>[3]Plan_Haushalt!C5</f>
        <v>52510</v>
      </c>
    </row>
    <row r="7" spans="1:13" x14ac:dyDescent="0.25">
      <c r="A7" t="str">
        <f>[1]Plan_Haushalt!A6</f>
        <v xml:space="preserve"> 2 - Aufnahmegebühren</v>
      </c>
      <c r="B7" s="1">
        <f>[1]Plan_Haushalt!B6</f>
        <v>0</v>
      </c>
      <c r="C7" s="1">
        <f>[1]Plan_Haushalt!C6</f>
        <v>0</v>
      </c>
      <c r="E7" s="1">
        <f>[2]Plan_Haushalt!B6</f>
        <v>0</v>
      </c>
      <c r="F7" s="1">
        <f>[2]Plan_Haushalt!C6</f>
        <v>0</v>
      </c>
      <c r="H7" s="1">
        <f>[3]Plan_Haushalt!B6</f>
        <v>0</v>
      </c>
      <c r="I7" s="1">
        <f>[3]Plan_Haushalt!C6</f>
        <v>0</v>
      </c>
    </row>
    <row r="8" spans="1:13" x14ac:dyDescent="0.25">
      <c r="A8" t="str">
        <f>[1]Plan_Haushalt!A7</f>
        <v xml:space="preserve"> 3 - Spenden/Sonstiges/Zuschüsse</v>
      </c>
      <c r="B8" s="1">
        <f>[1]Plan_Haushalt!B7</f>
        <v>500</v>
      </c>
      <c r="C8" s="1">
        <f>[1]Plan_Haushalt!C7</f>
        <v>4500</v>
      </c>
      <c r="E8" s="1">
        <f>[2]Plan_Haushalt!B7</f>
        <v>500</v>
      </c>
      <c r="F8" s="1">
        <f>[2]Plan_Haushalt!C7</f>
        <v>4500</v>
      </c>
      <c r="H8" s="1">
        <f>[3]Plan_Haushalt!B7</f>
        <v>500</v>
      </c>
      <c r="I8" s="1">
        <f>[3]Plan_Haushalt!C7</f>
        <v>4500</v>
      </c>
    </row>
    <row r="9" spans="1:13" x14ac:dyDescent="0.25">
      <c r="A9" t="str">
        <f>[1]Plan_Haushalt!A8</f>
        <v xml:space="preserve"> 4 - Zinsen</v>
      </c>
      <c r="B9" s="1">
        <f>[1]Plan_Haushalt!B8</f>
        <v>0</v>
      </c>
      <c r="C9" s="1">
        <f>[1]Plan_Haushalt!C8</f>
        <v>0</v>
      </c>
      <c r="E9" s="1">
        <f>[2]Plan_Haushalt!B8</f>
        <v>0</v>
      </c>
      <c r="F9" s="1">
        <f>[2]Plan_Haushalt!C8</f>
        <v>0</v>
      </c>
      <c r="H9" s="1">
        <f>[3]Plan_Haushalt!B8</f>
        <v>0</v>
      </c>
      <c r="I9" s="1">
        <f>[3]Plan_Haushalt!C8</f>
        <v>0</v>
      </c>
      <c r="M9">
        <f>40/30</f>
        <v>1.3333333333333333</v>
      </c>
    </row>
    <row r="10" spans="1:13" x14ac:dyDescent="0.25">
      <c r="A10" t="str">
        <f>[1]Plan_Haushalt!A9</f>
        <v xml:space="preserve"> 5 - Sportveranstaltungen Turniere</v>
      </c>
      <c r="B10" s="1">
        <f>[1]Plan_Haushalt!B9</f>
        <v>0</v>
      </c>
      <c r="C10" s="1">
        <f>[1]Plan_Haushalt!C9</f>
        <v>1300</v>
      </c>
      <c r="E10" s="1">
        <f>[2]Plan_Haushalt!B9</f>
        <v>0</v>
      </c>
      <c r="F10" s="1">
        <f>[2]Plan_Haushalt!C9</f>
        <v>1300</v>
      </c>
      <c r="H10" s="1">
        <f>[3]Plan_Haushalt!B9</f>
        <v>0</v>
      </c>
      <c r="I10" s="1">
        <f>[3]Plan_Haushalt!C9</f>
        <v>1300</v>
      </c>
    </row>
    <row r="11" spans="1:13" x14ac:dyDescent="0.25">
      <c r="A11" t="str">
        <f>[1]Plan_Haushalt!A10</f>
        <v xml:space="preserve"> 7 - Sonst. Wirtschaftliche Einnahmen</v>
      </c>
      <c r="B11" s="1">
        <f>[1]Plan_Haushalt!B10</f>
        <v>700</v>
      </c>
      <c r="C11" s="1">
        <f>[1]Plan_Haushalt!C10</f>
        <v>700</v>
      </c>
      <c r="E11" s="1">
        <f>[2]Plan_Haushalt!B10</f>
        <v>700</v>
      </c>
      <c r="F11" s="1">
        <f>[2]Plan_Haushalt!C10</f>
        <v>700</v>
      </c>
      <c r="H11" s="1">
        <f>[3]Plan_Haushalt!B10</f>
        <v>700</v>
      </c>
      <c r="I11" s="1">
        <f>[3]Plan_Haushalt!C10</f>
        <v>700</v>
      </c>
    </row>
    <row r="12" spans="1:13" x14ac:dyDescent="0.25">
      <c r="A12" t="str">
        <f>[1]Plan_Haushalt!A11</f>
        <v xml:space="preserve"> 6 - Veranstaltungen</v>
      </c>
      <c r="B12" s="1">
        <f>[1]Plan_Haushalt!B11</f>
        <v>0</v>
      </c>
      <c r="C12" s="1">
        <f>[1]Plan_Haushalt!C11</f>
        <v>6500</v>
      </c>
      <c r="E12" s="1">
        <f>[2]Plan_Haushalt!B11</f>
        <v>0</v>
      </c>
      <c r="F12" s="1">
        <f>[2]Plan_Haushalt!C11</f>
        <v>6500</v>
      </c>
      <c r="H12" s="1">
        <f>[3]Plan_Haushalt!B11</f>
        <v>0</v>
      </c>
      <c r="I12" s="1">
        <f>[3]Plan_Haushalt!C11</f>
        <v>6500</v>
      </c>
    </row>
    <row r="13" spans="1:13" x14ac:dyDescent="0.25">
      <c r="A13" t="str">
        <f>[1]Plan_Haushalt!A12</f>
        <v>2 Ausgaben</v>
      </c>
      <c r="B13" s="1">
        <f>[1]Plan_Haushalt!B12</f>
        <v>-58789.3</v>
      </c>
      <c r="C13" s="1">
        <f>[1]Plan_Haushalt!C12</f>
        <v>-64939.3</v>
      </c>
      <c r="E13" s="1">
        <f>[2]Plan_Haushalt!B12</f>
        <v>-58926.8</v>
      </c>
      <c r="F13" s="1">
        <f>[2]Plan_Haushalt!C12</f>
        <v>-65076.800000000003</v>
      </c>
      <c r="H13" s="1">
        <f>[3]Plan_Haushalt!B12</f>
        <v>-67738.8</v>
      </c>
      <c r="I13" s="1">
        <f>[3]Plan_Haushalt!C12</f>
        <v>-73888.800000000003</v>
      </c>
    </row>
    <row r="14" spans="1:13" x14ac:dyDescent="0.25">
      <c r="A14" t="str">
        <f>[1]Plan_Haushalt!A13</f>
        <v>11 - Trainer</v>
      </c>
      <c r="B14" s="1">
        <f>[1]Plan_Haushalt!B13</f>
        <v>-18145</v>
      </c>
      <c r="C14" s="1">
        <f>[1]Plan_Haushalt!C13</f>
        <v>-18145</v>
      </c>
      <c r="E14" s="1">
        <f>[2]Plan_Haushalt!B13</f>
        <v>-18145</v>
      </c>
      <c r="F14" s="1">
        <f>[2]Plan_Haushalt!C13</f>
        <v>-18145</v>
      </c>
      <c r="H14" s="1">
        <f>[3]Plan_Haushalt!B13</f>
        <v>-26957</v>
      </c>
      <c r="I14" s="1">
        <f>[3]Plan_Haushalt!C13</f>
        <v>-26957</v>
      </c>
    </row>
    <row r="15" spans="1:13" x14ac:dyDescent="0.25">
      <c r="A15" t="str">
        <f>[1]Plan_Haushalt!A14</f>
        <v>12 - Mieten/Nebenkosten</v>
      </c>
      <c r="B15" s="1">
        <f>[1]Plan_Haushalt!B14</f>
        <v>-30973.300000000003</v>
      </c>
      <c r="C15" s="1">
        <f>[1]Plan_Haushalt!C14</f>
        <v>-30973.300000000003</v>
      </c>
      <c r="E15" s="1">
        <f>[2]Plan_Haushalt!B14</f>
        <v>-31110.800000000003</v>
      </c>
      <c r="F15" s="1">
        <f>[2]Plan_Haushalt!C14</f>
        <v>-31110.800000000003</v>
      </c>
      <c r="H15" s="1">
        <f>[3]Plan_Haushalt!B14</f>
        <v>-31110.800000000003</v>
      </c>
      <c r="I15" s="1">
        <f>[3]Plan_Haushalt!C14</f>
        <v>-31110.800000000003</v>
      </c>
    </row>
    <row r="16" spans="1:13" x14ac:dyDescent="0.25">
      <c r="A16" t="str">
        <f>[1]Plan_Haushalt!A15</f>
        <v>13 - Strom</v>
      </c>
      <c r="B16" s="1">
        <f>[1]Plan_Haushalt!B15</f>
        <v>-1038</v>
      </c>
      <c r="C16" s="1">
        <f>[1]Plan_Haushalt!C15</f>
        <v>-1038</v>
      </c>
      <c r="E16" s="1">
        <f>[2]Plan_Haushalt!B15</f>
        <v>-1038</v>
      </c>
      <c r="F16" s="1">
        <f>[2]Plan_Haushalt!C15</f>
        <v>-1038</v>
      </c>
      <c r="H16" s="1">
        <f>[3]Plan_Haushalt!B15</f>
        <v>-1038</v>
      </c>
      <c r="I16" s="1">
        <f>[3]Plan_Haushalt!C15</f>
        <v>-1038</v>
      </c>
    </row>
    <row r="17" spans="1:9" x14ac:dyDescent="0.25">
      <c r="A17" t="str">
        <f>[1]Plan_Haushalt!A16</f>
        <v>14 - Reinigung</v>
      </c>
      <c r="B17" s="1">
        <f>[1]Plan_Haushalt!B16</f>
        <v>0</v>
      </c>
      <c r="C17" s="1">
        <f>[1]Plan_Haushalt!C16</f>
        <v>0</v>
      </c>
      <c r="E17" s="1">
        <f>[2]Plan_Haushalt!B16</f>
        <v>0</v>
      </c>
      <c r="F17" s="1">
        <f>[2]Plan_Haushalt!C16</f>
        <v>0</v>
      </c>
      <c r="H17" s="1">
        <f>[3]Plan_Haushalt!B16</f>
        <v>0</v>
      </c>
      <c r="I17" s="1">
        <f>[3]Plan_Haushalt!C16</f>
        <v>0</v>
      </c>
    </row>
    <row r="18" spans="1:9" x14ac:dyDescent="0.25">
      <c r="A18" t="str">
        <f>[1]Plan_Haushalt!A17</f>
        <v>15 - Verbandsbeiträge</v>
      </c>
      <c r="B18" s="1">
        <f>[1]Plan_Haushalt!B17</f>
        <v>-2013</v>
      </c>
      <c r="C18" s="1">
        <f>[1]Plan_Haushalt!C17</f>
        <v>-2013</v>
      </c>
      <c r="E18" s="1">
        <f>[2]Plan_Haushalt!B17</f>
        <v>-2013</v>
      </c>
      <c r="F18" s="1">
        <f>[2]Plan_Haushalt!C17</f>
        <v>-2013</v>
      </c>
      <c r="H18" s="1">
        <f>[3]Plan_Haushalt!B17</f>
        <v>-2013</v>
      </c>
      <c r="I18" s="1">
        <f>[3]Plan_Haushalt!C17</f>
        <v>-2013</v>
      </c>
    </row>
    <row r="19" spans="1:9" x14ac:dyDescent="0.25">
      <c r="A19" t="str">
        <f>[1]Plan_Haushalt!A18</f>
        <v>16 - Präsente/Vereinsfeiern</v>
      </c>
      <c r="B19" s="1">
        <f>[1]Plan_Haushalt!B18</f>
        <v>-300</v>
      </c>
      <c r="C19" s="1">
        <f>[1]Plan_Haushalt!C18</f>
        <v>-300</v>
      </c>
      <c r="E19" s="1">
        <f>[2]Plan_Haushalt!B18</f>
        <v>-300</v>
      </c>
      <c r="F19" s="1">
        <f>[2]Plan_Haushalt!C18</f>
        <v>-300</v>
      </c>
      <c r="H19" s="1">
        <f>[3]Plan_Haushalt!B18</f>
        <v>-300</v>
      </c>
      <c r="I19" s="1">
        <f>[3]Plan_Haushalt!C18</f>
        <v>-300</v>
      </c>
    </row>
    <row r="20" spans="1:9" x14ac:dyDescent="0.25">
      <c r="A20" t="str">
        <f>[1]Plan_Haushalt!A19</f>
        <v>17 - Allg. Verwaltung</v>
      </c>
      <c r="B20" s="1">
        <f>[1]Plan_Haushalt!B19</f>
        <v>-3100</v>
      </c>
      <c r="C20" s="1">
        <f>[1]Plan_Haushalt!C19</f>
        <v>-3100</v>
      </c>
      <c r="E20" s="1">
        <f>[2]Plan_Haushalt!B19</f>
        <v>-3100</v>
      </c>
      <c r="F20" s="1">
        <f>[2]Plan_Haushalt!C19</f>
        <v>-3100</v>
      </c>
      <c r="H20" s="1">
        <f>[3]Plan_Haushalt!B19</f>
        <v>-3100</v>
      </c>
      <c r="I20" s="1">
        <f>[3]Plan_Haushalt!C19</f>
        <v>-3100</v>
      </c>
    </row>
    <row r="21" spans="1:9" x14ac:dyDescent="0.25">
      <c r="A21" t="str">
        <f>[1]Plan_Haushalt!A20</f>
        <v>18 - Werbung/Dekoration</v>
      </c>
      <c r="B21" s="1">
        <f>[1]Plan_Haushalt!B20</f>
        <v>-2000</v>
      </c>
      <c r="C21" s="1">
        <f>[1]Plan_Haushalt!C20</f>
        <v>-1750</v>
      </c>
      <c r="E21" s="1">
        <f>[2]Plan_Haushalt!B20</f>
        <v>-2000</v>
      </c>
      <c r="F21" s="1">
        <f>[2]Plan_Haushalt!C20</f>
        <v>-1750</v>
      </c>
      <c r="H21" s="1">
        <f>[3]Plan_Haushalt!B20</f>
        <v>-2000</v>
      </c>
      <c r="I21" s="1">
        <f>[3]Plan_Haushalt!C20</f>
        <v>-1750</v>
      </c>
    </row>
    <row r="22" spans="1:9" x14ac:dyDescent="0.25">
      <c r="A22" t="str">
        <f>[1]Plan_Haushalt!A21</f>
        <v>19 - Abschreibungen</v>
      </c>
      <c r="B22" s="1">
        <f>[1]Plan_Haushalt!B21</f>
        <v>-750</v>
      </c>
      <c r="C22" s="1">
        <f>[1]Plan_Haushalt!C21</f>
        <v>-750</v>
      </c>
      <c r="E22" s="1">
        <f>[2]Plan_Haushalt!B21</f>
        <v>-750</v>
      </c>
      <c r="F22" s="1">
        <f>[2]Plan_Haushalt!C21</f>
        <v>-750</v>
      </c>
      <c r="H22" s="1">
        <f>[3]Plan_Haushalt!B21</f>
        <v>-750</v>
      </c>
      <c r="I22" s="1">
        <f>[3]Plan_Haushalt!C21</f>
        <v>-750</v>
      </c>
    </row>
    <row r="23" spans="1:9" x14ac:dyDescent="0.25">
      <c r="A23" t="str">
        <f>[1]Plan_Haushalt!A22</f>
        <v>20 - Sportveranstaltungen/Turniere</v>
      </c>
      <c r="B23" s="1">
        <f>[1]Plan_Haushalt!B22</f>
        <v>0</v>
      </c>
      <c r="C23" s="1">
        <f>[1]Plan_Haushalt!C22</f>
        <v>-1420</v>
      </c>
      <c r="E23" s="1">
        <f>[2]Plan_Haushalt!B22</f>
        <v>0</v>
      </c>
      <c r="F23" s="1">
        <f>[2]Plan_Haushalt!C22</f>
        <v>-1420</v>
      </c>
      <c r="H23" s="1">
        <f>[3]Plan_Haushalt!B22</f>
        <v>0</v>
      </c>
      <c r="I23" s="1">
        <f>[3]Plan_Haushalt!C22</f>
        <v>-1420</v>
      </c>
    </row>
    <row r="24" spans="1:9" x14ac:dyDescent="0.25">
      <c r="A24" t="str">
        <f>[1]Plan_Haushalt!A23</f>
        <v>22 - Sonstige wirtschaftliche Ausgaben</v>
      </c>
      <c r="B24" s="1">
        <f>[1]Plan_Haushalt!B23</f>
        <v>-220</v>
      </c>
      <c r="C24" s="1">
        <f>[1]Plan_Haushalt!C23</f>
        <v>-220</v>
      </c>
      <c r="E24" s="1">
        <f>[2]Plan_Haushalt!B23</f>
        <v>-220</v>
      </c>
      <c r="F24" s="1">
        <f>[2]Plan_Haushalt!C23</f>
        <v>-220</v>
      </c>
      <c r="H24" s="1">
        <f>[3]Plan_Haushalt!B23</f>
        <v>-220</v>
      </c>
      <c r="I24" s="1">
        <f>[3]Plan_Haushalt!C23</f>
        <v>-220</v>
      </c>
    </row>
    <row r="25" spans="1:9" x14ac:dyDescent="0.25">
      <c r="A25" t="str">
        <f>[1]Plan_Haushalt!A24</f>
        <v>23 - Reparaturen Vereinsheim</v>
      </c>
      <c r="B25" s="1">
        <f>[1]Plan_Haushalt!B24</f>
        <v>-250</v>
      </c>
      <c r="C25" s="1">
        <f>[1]Plan_Haushalt!C24</f>
        <v>-250</v>
      </c>
      <c r="E25" s="1">
        <f>[2]Plan_Haushalt!B24</f>
        <v>-250</v>
      </c>
      <c r="F25" s="1">
        <f>[2]Plan_Haushalt!C24</f>
        <v>-250</v>
      </c>
      <c r="H25" s="1">
        <f>[3]Plan_Haushalt!B24</f>
        <v>-250</v>
      </c>
      <c r="I25" s="1">
        <f>[3]Plan_Haushalt!C24</f>
        <v>-250</v>
      </c>
    </row>
    <row r="26" spans="1:9" x14ac:dyDescent="0.25">
      <c r="A26" t="str">
        <f>[1]Plan_Haushalt!A25</f>
        <v>21 - Veranstaltungen</v>
      </c>
      <c r="B26" s="1">
        <f>[1]Plan_Haushalt!B25</f>
        <v>0</v>
      </c>
      <c r="C26" s="1">
        <f>[1]Plan_Haushalt!C25</f>
        <v>-4980</v>
      </c>
      <c r="E26" s="1">
        <f>[2]Plan_Haushalt!B25</f>
        <v>0</v>
      </c>
      <c r="F26" s="1">
        <f>[2]Plan_Haushalt!C25</f>
        <v>-4980</v>
      </c>
      <c r="H26" s="1">
        <f>[3]Plan_Haushalt!B25</f>
        <v>0</v>
      </c>
      <c r="I26" s="1">
        <f>[3]Plan_Haushalt!C25</f>
        <v>-4980</v>
      </c>
    </row>
    <row r="27" spans="1:9" x14ac:dyDescent="0.25">
      <c r="A27" s="2" t="str">
        <f>[1]Plan_Haushalt!A26</f>
        <v>Gesamtergebnis</v>
      </c>
      <c r="B27" s="3">
        <f>[1]Plan_Haushalt!B26</f>
        <v>-10639.300000000003</v>
      </c>
      <c r="C27" s="3">
        <f>[1]Plan_Haushalt!C26</f>
        <v>-4989.3000000000029</v>
      </c>
      <c r="E27" s="3">
        <f>[2]Plan_Haushalt!B26</f>
        <v>-5216.8000000000029</v>
      </c>
      <c r="F27" s="3">
        <f>[2]Plan_Haushalt!C26</f>
        <v>433.19999999999709</v>
      </c>
      <c r="H27" s="3">
        <f>[3]Plan_Haushalt!B26</f>
        <v>-14028.800000000003</v>
      </c>
      <c r="I27" s="3">
        <f>[3]Plan_Haushalt!C26</f>
        <v>-8378.8000000000029</v>
      </c>
    </row>
    <row r="29" spans="1:9" x14ac:dyDescent="0.25">
      <c r="B29" s="2" t="s">
        <v>4</v>
      </c>
    </row>
    <row r="30" spans="1:9" x14ac:dyDescent="0.25">
      <c r="B30" t="s">
        <v>30</v>
      </c>
    </row>
    <row r="31" spans="1:9" x14ac:dyDescent="0.25">
      <c r="B31" t="s">
        <v>23</v>
      </c>
    </row>
    <row r="32" spans="1:9" x14ac:dyDescent="0.25">
      <c r="B32" t="s">
        <v>28</v>
      </c>
    </row>
    <row r="33" spans="2:9" x14ac:dyDescent="0.25">
      <c r="B33" t="s">
        <v>24</v>
      </c>
    </row>
    <row r="34" spans="2:9" x14ac:dyDescent="0.25">
      <c r="B34" t="s">
        <v>5</v>
      </c>
    </row>
    <row r="35" spans="2:9" x14ac:dyDescent="0.25">
      <c r="B35" t="s">
        <v>29</v>
      </c>
    </row>
    <row r="36" spans="2:9" x14ac:dyDescent="0.25">
      <c r="B36" s="7" t="s">
        <v>2</v>
      </c>
      <c r="C36" s="7"/>
      <c r="E36" s="8" t="s">
        <v>13</v>
      </c>
      <c r="F36" s="7"/>
      <c r="H36" s="8" t="s">
        <v>13</v>
      </c>
      <c r="I36" s="7"/>
    </row>
    <row r="37" spans="2:9" x14ac:dyDescent="0.25">
      <c r="B37" s="10" t="s">
        <v>3</v>
      </c>
      <c r="C37" s="10"/>
      <c r="D37" s="10"/>
      <c r="E37" s="9"/>
      <c r="H37" s="12" t="s">
        <v>6</v>
      </c>
      <c r="I37" s="10"/>
    </row>
    <row r="38" spans="2:9" x14ac:dyDescent="0.25">
      <c r="B38" s="11" t="s">
        <v>9</v>
      </c>
      <c r="C38" s="10"/>
      <c r="D38" s="10"/>
      <c r="E38" s="9"/>
      <c r="H38" s="13" t="s">
        <v>7</v>
      </c>
      <c r="I38" s="10"/>
    </row>
    <row r="39" spans="2:9" x14ac:dyDescent="0.25">
      <c r="B39" s="11" t="s">
        <v>10</v>
      </c>
      <c r="C39" s="10"/>
      <c r="D39" s="10"/>
      <c r="E39" s="9"/>
      <c r="H39" s="13" t="s">
        <v>8</v>
      </c>
      <c r="I39" s="10"/>
    </row>
    <row r="40" spans="2:9" x14ac:dyDescent="0.25">
      <c r="B40" s="11" t="s">
        <v>11</v>
      </c>
      <c r="C40" s="10"/>
      <c r="D40" s="10"/>
      <c r="E40" s="9"/>
      <c r="H40" s="13" t="s">
        <v>16</v>
      </c>
      <c r="I40" s="10"/>
    </row>
    <row r="41" spans="2:9" x14ac:dyDescent="0.25">
      <c r="B41" s="11" t="s">
        <v>19</v>
      </c>
      <c r="C41" s="10"/>
      <c r="D41" s="10"/>
      <c r="E41" s="14"/>
      <c r="H41" s="15"/>
      <c r="I41" s="16"/>
    </row>
    <row r="42" spans="2:9" x14ac:dyDescent="0.25">
      <c r="B42" s="11" t="s">
        <v>20</v>
      </c>
      <c r="C42" s="10"/>
      <c r="D42" s="10"/>
      <c r="E42" s="14"/>
      <c r="H42" s="15" t="s">
        <v>21</v>
      </c>
      <c r="I42" s="16"/>
    </row>
    <row r="43" spans="2:9" x14ac:dyDescent="0.25">
      <c r="B43" s="5"/>
      <c r="H43" s="5"/>
    </row>
    <row r="44" spans="2:9" x14ac:dyDescent="0.25">
      <c r="B44" s="2" t="s">
        <v>15</v>
      </c>
    </row>
    <row r="45" spans="2:9" x14ac:dyDescent="0.25">
      <c r="B45" s="5" t="s">
        <v>22</v>
      </c>
    </row>
    <row r="46" spans="2:9" x14ac:dyDescent="0.25">
      <c r="B46" s="5" t="s">
        <v>12</v>
      </c>
    </row>
    <row r="48" spans="2:9" x14ac:dyDescent="0.25">
      <c r="B48" s="2" t="s">
        <v>17</v>
      </c>
    </row>
    <row r="49" spans="1:9" x14ac:dyDescent="0.25">
      <c r="B49" t="s">
        <v>18</v>
      </c>
    </row>
    <row r="50" spans="1:9" x14ac:dyDescent="0.25">
      <c r="B50" t="s">
        <v>26</v>
      </c>
    </row>
    <row r="52" spans="1:9" x14ac:dyDescent="0.25">
      <c r="A52" t="s">
        <v>25</v>
      </c>
      <c r="B52" s="3">
        <v>-5389.5</v>
      </c>
      <c r="C52" s="3">
        <v>-5389.5</v>
      </c>
      <c r="D52" s="2"/>
      <c r="E52" s="3">
        <v>-6075</v>
      </c>
      <c r="F52" s="3">
        <v>-6075</v>
      </c>
      <c r="G52" s="2"/>
      <c r="H52" s="3">
        <v>-6075</v>
      </c>
      <c r="I52" s="3">
        <v>-6075</v>
      </c>
    </row>
  </sheetData>
  <pageMargins left="0.39370078740157483" right="0.39370078740157483" top="0.39370078740157483" bottom="0.39370078740157483" header="0.31496062992125984" footer="0.31496062992125984"/>
  <pageSetup paperSize="9" scale="7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Ruediger Kemmler</dc:creator>
  <cp:lastModifiedBy>Ruediger Kemmler</cp:lastModifiedBy>
  <cp:lastPrinted>2022-11-29T21:08:15Z</cp:lastPrinted>
  <dcterms:created xsi:type="dcterms:W3CDTF">2022-11-14T20:23:34Z</dcterms:created>
  <dcterms:modified xsi:type="dcterms:W3CDTF">2022-11-29T22:14:23Z</dcterms:modified>
</cp:coreProperties>
</file>